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<sst xmlns="http://schemas.openxmlformats.org/spreadsheetml/2006/main" count="31" uniqueCount="31">
  <si>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Наименование показателя</t>
  </si>
  <si>
    <t>% исполнения</t>
  </si>
  <si>
    <t xml:space="preserve">Доходы бюджета - Всего </t>
  </si>
  <si>
    <t>Налоговые и неналоговые доходы бюджета</t>
  </si>
  <si>
    <t>Налоговые доходы</t>
  </si>
  <si>
    <t>Налог на доходы физических лиц</t>
  </si>
  <si>
    <t>Акцизы</t>
  </si>
  <si>
    <t>Земельный налог</t>
  </si>
  <si>
    <t>Неналоговые доходы</t>
  </si>
  <si>
    <t xml:space="preserve">Доходы от использования имущества, находящегося в государственной и муниципальной собственности 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</si>
  <si>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</si>
  <si>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</t>
  </si>
  <si>
    <t>Штрафы, санкции, возмещение ущерба</t>
  </si>
  <si>
    <t>Прочие неналоговые доходы</t>
  </si>
  <si>
    <t xml:space="preserve">Безвозмездные поступления </t>
  </si>
  <si>
    <t>Межбюджетные трансферты</t>
  </si>
  <si>
    <t>Субсидии</t>
  </si>
  <si>
    <t>Субвенции</t>
  </si>
  <si>
    <t xml:space="preserve">Иные межбюджетные трансферты </t>
  </si>
  <si>
    <t xml:space="preserve">Прочие безвозмездные поступления </t>
  </si>
  <si>
    <t>Налоги на совокупный доход</t>
  </si>
  <si>
    <t>Налог на имущество физических лиц</t>
  </si>
  <si>
    <t>Государственная пошлина</t>
  </si>
  <si>
    <t>Доходы от оказания платных услуг</t>
  </si>
  <si>
    <t>Прочие налоги и сборы</t>
  </si>
  <si>
    <t>Темп прироста исполнения, %</t>
  </si>
  <si>
    <t>тыс. рублей</t>
  </si>
  <si>
    <t>Доходы муниципального образования городской округ Лобня</t>
  </si>
  <si>
    <t>Исполнено на 31.12.2019</t>
  </si>
  <si>
    <t>Назначено на 31.12.2020</t>
  </si>
  <si>
    <t>Исполнено на 31.12.2020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</si>
</sst>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sz val="11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53"/>
      <name val="Arial"/>
      <family val="2"/>
    </font>
    <font>
      <sz val="9"/>
      <color indexed="17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7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9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4" fontId="39" fillId="0" borderId="11" xfId="0" applyNumberFormat="1" applyFont="1" applyBorder="1" applyAlignment="1">
      <alignment horizontal="right" vertical="top" wrapText="1"/>
    </xf>
    <xf numFmtId="2" fontId="39" fillId="0" borderId="11" xfId="0" applyNumberFormat="1" applyFont="1" applyBorder="1" applyAlignment="1">
      <alignment horizontal="righ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wrapText="1"/>
    </xf>
    <xf numFmtId="2" fontId="40" fillId="0" borderId="14" xfId="0" applyNumberFormat="1" applyFont="1" applyBorder="1" applyAlignment="1">
      <alignment horizontal="right" vertical="top" wrapText="1"/>
    </xf>
    <xf numFmtId="2" fontId="40" fillId="0" borderId="11" xfId="0" applyNumberFormat="1" applyFont="1" applyBorder="1" applyAlignment="1">
      <alignment horizontal="right" vertical="top" wrapText="1"/>
    </xf>
    <xf numFmtId="4" fontId="40" fillId="0" borderId="11" xfId="0" applyNumberFormat="1" applyFont="1" applyBorder="1" applyAlignment="1">
      <alignment horizontal="right" vertical="top" wrapText="1"/>
    </xf>
    <xf numFmtId="0" fontId="39" fillId="0" borderId="10" xfId="0" applyFont="1" applyBorder="1" applyAlignment="1">
      <alignment horizontal="center" wrapText="1"/>
    </xf>
    <xf numFmtId="4" fontId="40" fillId="0" borderId="14" xfId="0" applyNumberFormat="1" applyFont="1" applyBorder="1" applyAlignment="1">
      <alignment horizontal="right" vertical="top" wrapText="1"/>
    </xf>
    <xf numFmtId="4" fontId="39" fillId="0" borderId="12" xfId="0" applyNumberFormat="1" applyFont="1" applyBorder="1" applyAlignment="1">
      <alignment vertical="top" wrapText="1"/>
    </xf>
    <xf numFmtId="4" fontId="40" fillId="0" borderId="14" xfId="0" applyNumberFormat="1" applyFont="1" applyFill="1" applyBorder="1" applyAlignment="1">
      <alignment horizontal="right" vertical="top" wrapText="1"/>
    </xf>
    <xf numFmtId="4" fontId="40" fillId="0" borderId="11" xfId="0" applyNumberFormat="1" applyFont="1" applyFill="1" applyBorder="1" applyAlignment="1">
      <alignment horizontal="right" vertical="top" wrapText="1"/>
    </xf>
    <xf numFmtId="4" fontId="39" fillId="0" borderId="11" xfId="0" applyNumberFormat="1" applyFont="1" applyFill="1" applyBorder="1" applyAlignment="1">
      <alignment horizontal="right" vertical="top" wrapText="1"/>
    </xf>
    <xf numFmtId="0" fontId="40" fillId="0" borderId="11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left" vertical="top" wrapText="1"/>
    </xf>
    <xf numFmtId="0" fontId="39" fillId="0" borderId="15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A1">
      <selection activeCell="E34" sqref="E34"/>
    </sheetView>
  </sheetViews>
  <sheetFormatPr defaultColWidth="9.140625" defaultRowHeight="12.75"/>
  <cols>
    <col min="1" max="1" width="4.28125" style="0" customWidth="1"/>
    <col min="2" max="2" width="49.140625" style="0" customWidth="1"/>
    <col min="3" max="4" width="14.00390625" style="0" customWidth="1"/>
    <col min="5" max="5" width="17.57421875" style="0" customWidth="1"/>
    <col min="6" max="6" width="11.57421875" style="0" customWidth="1"/>
    <col min="7" max="7" width="14.57421875" style="0" customWidth="1"/>
  </cols>
  <sheetData>
    <row r="1" spans="1:7" s="1" customFormat="1" ht="37.5" customHeight="1">
      <c r="A1" s="19" t="s">
        <v>27</v>
      </c>
      <c r="B1" s="19"/>
      <c r="C1" s="19"/>
      <c r="D1" s="19"/>
      <c r="E1" s="19"/>
      <c r="F1" s="19"/>
      <c r="G1" s="19"/>
    </row>
    <row r="2" spans="1:7" s="1" customFormat="1" ht="17.25" customHeight="1">
      <c r="A2" s="22" t="s">
        <v>26</v>
      </c>
      <c r="B2" s="22"/>
      <c r="C2" s="22"/>
      <c r="D2" s="22"/>
      <c r="E2" s="22"/>
      <c r="F2" s="22"/>
      <c r="G2" s="22"/>
    </row>
    <row r="3" spans="1:7" s="3" customFormat="1" ht="30.75" customHeight="1">
      <c r="A3" s="20" t="s">
        <v>0</v>
      </c>
      <c r="B3" s="20"/>
      <c r="C3" s="12" t="s">
        <v>28</v>
      </c>
      <c r="D3" s="12" t="s">
        <v>29</v>
      </c>
      <c r="E3" s="8" t="s">
        <v>30</v>
      </c>
      <c r="F3" s="2" t="s">
        <v>1</v>
      </c>
      <c r="G3" s="8" t="s">
        <v>25</v>
      </c>
    </row>
    <row r="4" spans="1:7" s="3" customFormat="1" ht="14.25">
      <c r="A4" s="21" t="s">
        <v>2</v>
      </c>
      <c r="B4" s="21"/>
      <c r="C4" s="15">
        <f>C5+C21</f>
        <v>3315018.1</v>
      </c>
      <c r="D4" s="13">
        <f>D5+D21</f>
        <v>3244169.2</v>
      </c>
      <c r="E4" s="13">
        <f>E5+E21</f>
        <v>2965496.5999999996</v>
      </c>
      <c r="F4" s="9">
        <f aca="true" t="shared" si="0" ref="F4:F12">E4/D4*100</f>
        <v>91.4100472934642</v>
      </c>
      <c r="G4" s="9">
        <f aca="true" t="shared" si="1" ref="G4:G12">E4/C4*100-100</f>
        <v>-10.54357742420774</v>
      </c>
    </row>
    <row r="5" spans="1:7" s="3" customFormat="1" ht="14.25">
      <c r="A5" s="18" t="s">
        <v>3</v>
      </c>
      <c r="B5" s="18"/>
      <c r="C5" s="16">
        <f>C6+C14</f>
        <v>1550670.5</v>
      </c>
      <c r="D5" s="11">
        <f>D6+D14</f>
        <v>1458286.9</v>
      </c>
      <c r="E5" s="11">
        <f>E6+E14</f>
        <v>1424930.0999999999</v>
      </c>
      <c r="F5" s="10">
        <f t="shared" si="0"/>
        <v>97.71260374073168</v>
      </c>
      <c r="G5" s="10">
        <f t="shared" si="1"/>
        <v>-8.108776171340082</v>
      </c>
    </row>
    <row r="6" spans="1:7" s="3" customFormat="1" ht="14.25">
      <c r="A6" s="18" t="s">
        <v>4</v>
      </c>
      <c r="B6" s="18"/>
      <c r="C6" s="16">
        <f>SUM(C7:C13)</f>
        <v>1334258.8</v>
      </c>
      <c r="D6" s="11">
        <f>SUM(D7:D13)</f>
        <v>1245789.7</v>
      </c>
      <c r="E6" s="11">
        <f>SUM(E7:E13)</f>
        <v>1201639.4999999998</v>
      </c>
      <c r="F6" s="10">
        <f t="shared" si="0"/>
        <v>96.45604711613845</v>
      </c>
      <c r="G6" s="10">
        <f t="shared" si="1"/>
        <v>-9.93954845941434</v>
      </c>
    </row>
    <row r="7" spans="1:7" s="3" customFormat="1" ht="15">
      <c r="A7" s="6"/>
      <c r="B7" s="7" t="s">
        <v>5</v>
      </c>
      <c r="C7" s="17">
        <v>841094.4</v>
      </c>
      <c r="D7" s="14">
        <v>758538.1</v>
      </c>
      <c r="E7" s="4">
        <v>707498.2</v>
      </c>
      <c r="F7" s="5">
        <f t="shared" si="0"/>
        <v>93.27128063837532</v>
      </c>
      <c r="G7" s="5">
        <f t="shared" si="1"/>
        <v>-15.88361544197656</v>
      </c>
    </row>
    <row r="8" spans="1:7" s="3" customFormat="1" ht="15">
      <c r="A8" s="6"/>
      <c r="B8" s="7" t="s">
        <v>6</v>
      </c>
      <c r="C8" s="17">
        <v>9690.1</v>
      </c>
      <c r="D8" s="14">
        <v>9730.6</v>
      </c>
      <c r="E8" s="4">
        <v>9195</v>
      </c>
      <c r="F8" s="5">
        <f t="shared" si="0"/>
        <v>94.49571454997636</v>
      </c>
      <c r="G8" s="5">
        <f t="shared" si="1"/>
        <v>-5.1093383969205775</v>
      </c>
    </row>
    <row r="9" spans="1:7" s="3" customFormat="1" ht="15">
      <c r="A9" s="6"/>
      <c r="B9" s="7" t="s">
        <v>20</v>
      </c>
      <c r="C9" s="17">
        <v>224813.5</v>
      </c>
      <c r="D9" s="14">
        <v>217500</v>
      </c>
      <c r="E9" s="4">
        <v>223858.2</v>
      </c>
      <c r="F9" s="5">
        <f t="shared" si="0"/>
        <v>102.9233103448276</v>
      </c>
      <c r="G9" s="5">
        <f t="shared" si="1"/>
        <v>-0.4249299975312937</v>
      </c>
    </row>
    <row r="10" spans="1:7" s="3" customFormat="1" ht="15">
      <c r="A10" s="6"/>
      <c r="B10" s="7" t="s">
        <v>21</v>
      </c>
      <c r="C10" s="17">
        <v>48987.3</v>
      </c>
      <c r="D10" s="14">
        <v>60000</v>
      </c>
      <c r="E10" s="4">
        <v>64184.1</v>
      </c>
      <c r="F10" s="5">
        <f t="shared" si="0"/>
        <v>106.97349999999999</v>
      </c>
      <c r="G10" s="5">
        <f t="shared" si="1"/>
        <v>31.02191792566643</v>
      </c>
    </row>
    <row r="11" spans="1:7" s="3" customFormat="1" ht="15">
      <c r="A11" s="6"/>
      <c r="B11" s="7" t="s">
        <v>7</v>
      </c>
      <c r="C11" s="17">
        <v>197724.9</v>
      </c>
      <c r="D11" s="14">
        <v>188521</v>
      </c>
      <c r="E11" s="4">
        <v>183561.1</v>
      </c>
      <c r="F11" s="5">
        <f t="shared" si="0"/>
        <v>97.36904641923181</v>
      </c>
      <c r="G11" s="5">
        <f t="shared" si="1"/>
        <v>-7.163387110070602</v>
      </c>
    </row>
    <row r="12" spans="1:7" s="3" customFormat="1" ht="15">
      <c r="A12" s="6"/>
      <c r="B12" s="7" t="s">
        <v>22</v>
      </c>
      <c r="C12" s="17">
        <v>11948.6</v>
      </c>
      <c r="D12" s="14">
        <v>11500</v>
      </c>
      <c r="E12" s="4">
        <v>13342.9</v>
      </c>
      <c r="F12" s="5">
        <f t="shared" si="0"/>
        <v>116.02521739130434</v>
      </c>
      <c r="G12" s="5">
        <f t="shared" si="1"/>
        <v>11.669149523793592</v>
      </c>
    </row>
    <row r="13" spans="1:7" s="3" customFormat="1" ht="15" hidden="1">
      <c r="A13" s="6"/>
      <c r="B13" s="7" t="s">
        <v>24</v>
      </c>
      <c r="C13" s="17"/>
      <c r="D13" s="14"/>
      <c r="E13" s="4"/>
      <c r="F13" s="5"/>
      <c r="G13" s="5"/>
    </row>
    <row r="14" spans="1:7" s="3" customFormat="1" ht="14.25">
      <c r="A14" s="18" t="s">
        <v>8</v>
      </c>
      <c r="B14" s="18"/>
      <c r="C14" s="16">
        <f>SUM(C15:C20)</f>
        <v>216411.69999999998</v>
      </c>
      <c r="D14" s="11">
        <f>SUM(D15:D20)</f>
        <v>212497.2</v>
      </c>
      <c r="E14" s="11">
        <f>SUM(E15:E20)</f>
        <v>223290.6</v>
      </c>
      <c r="F14" s="10">
        <f aca="true" t="shared" si="2" ref="F14:F24">E14/D14*100</f>
        <v>105.07931398625487</v>
      </c>
      <c r="G14" s="10">
        <f aca="true" t="shared" si="3" ref="G14:G23">E14/C14*100-100</f>
        <v>3.178617422255826</v>
      </c>
    </row>
    <row r="15" spans="1:7" s="3" customFormat="1" ht="28.5" customHeight="1">
      <c r="A15" s="6"/>
      <c r="B15" s="7" t="s">
        <v>9</v>
      </c>
      <c r="C15" s="17">
        <v>173601</v>
      </c>
      <c r="D15" s="14">
        <v>169611.5</v>
      </c>
      <c r="E15" s="4">
        <v>172733.9</v>
      </c>
      <c r="F15" s="5">
        <f t="shared" si="2"/>
        <v>101.8409129097968</v>
      </c>
      <c r="G15" s="5">
        <f t="shared" si="3"/>
        <v>-0.49947868963889164</v>
      </c>
    </row>
    <row r="16" spans="1:7" s="3" customFormat="1" ht="15">
      <c r="A16" s="6"/>
      <c r="B16" s="7" t="s">
        <v>10</v>
      </c>
      <c r="C16" s="17">
        <v>871.8</v>
      </c>
      <c r="D16" s="14">
        <v>436</v>
      </c>
      <c r="E16" s="4">
        <v>1371.4</v>
      </c>
      <c r="F16" s="5">
        <f t="shared" si="2"/>
        <v>314.54128440366975</v>
      </c>
      <c r="G16" s="5">
        <f t="shared" si="3"/>
        <v>57.30672172516634</v>
      </c>
    </row>
    <row r="17" spans="1:7" s="3" customFormat="1" ht="15">
      <c r="A17" s="6"/>
      <c r="B17" s="7" t="s">
        <v>23</v>
      </c>
      <c r="C17" s="17">
        <v>4878.9</v>
      </c>
      <c r="D17" s="14">
        <v>9217.7</v>
      </c>
      <c r="E17" s="4">
        <v>9117.3</v>
      </c>
      <c r="F17" s="5">
        <f t="shared" si="2"/>
        <v>98.91079119520052</v>
      </c>
      <c r="G17" s="5">
        <f t="shared" si="3"/>
        <v>86.87204082887536</v>
      </c>
    </row>
    <row r="18" spans="1:7" s="3" customFormat="1" ht="30">
      <c r="A18" s="6"/>
      <c r="B18" s="7" t="s">
        <v>11</v>
      </c>
      <c r="C18" s="17">
        <v>13388.8</v>
      </c>
      <c r="D18" s="14">
        <v>6984.1</v>
      </c>
      <c r="E18" s="4">
        <v>10398.7</v>
      </c>
      <c r="F18" s="5">
        <f t="shared" si="2"/>
        <v>148.89105253361205</v>
      </c>
      <c r="G18" s="5">
        <f t="shared" si="3"/>
        <v>-22.332845363288712</v>
      </c>
    </row>
    <row r="19" spans="1:7" s="3" customFormat="1" ht="15">
      <c r="A19" s="6"/>
      <c r="B19" s="7" t="s">
        <v>12</v>
      </c>
      <c r="C19" s="17">
        <v>17006.1</v>
      </c>
      <c r="D19" s="14">
        <v>6012.5</v>
      </c>
      <c r="E19" s="4">
        <v>8198.1</v>
      </c>
      <c r="F19" s="5">
        <f t="shared" si="2"/>
        <v>136.35093555093556</v>
      </c>
      <c r="G19" s="5">
        <f t="shared" si="3"/>
        <v>-51.79318009420149</v>
      </c>
    </row>
    <row r="20" spans="1:7" s="3" customFormat="1" ht="15">
      <c r="A20" s="6"/>
      <c r="B20" s="7" t="s">
        <v>13</v>
      </c>
      <c r="C20" s="17">
        <v>6665.1</v>
      </c>
      <c r="D20" s="14">
        <v>20235.4</v>
      </c>
      <c r="E20" s="4">
        <v>21471.2</v>
      </c>
      <c r="F20" s="5">
        <f t="shared" si="2"/>
        <v>106.10711920693439</v>
      </c>
      <c r="G20" s="5">
        <f t="shared" si="3"/>
        <v>222.14370377038603</v>
      </c>
    </row>
    <row r="21" spans="1:7" s="3" customFormat="1" ht="14.25">
      <c r="A21" s="18" t="s">
        <v>14</v>
      </c>
      <c r="B21" s="18"/>
      <c r="C21" s="16">
        <f>C22+C26</f>
        <v>1764347.6</v>
      </c>
      <c r="D21" s="11">
        <f>D22+D26</f>
        <v>1785882.3</v>
      </c>
      <c r="E21" s="11">
        <f>E22+E26</f>
        <v>1540566.4999999998</v>
      </c>
      <c r="F21" s="10">
        <f t="shared" si="2"/>
        <v>86.26360762968532</v>
      </c>
      <c r="G21" s="10">
        <f t="shared" si="3"/>
        <v>-12.683504089556976</v>
      </c>
    </row>
    <row r="22" spans="1:7" s="3" customFormat="1" ht="15">
      <c r="A22" s="6"/>
      <c r="B22" s="7" t="s">
        <v>15</v>
      </c>
      <c r="C22" s="17">
        <f>SUM(C23:C25)</f>
        <v>1762695.2000000002</v>
      </c>
      <c r="D22" s="11">
        <f>SUM(D23:D25)</f>
        <v>1785582.8</v>
      </c>
      <c r="E22" s="11">
        <f>SUM(E23:E25)</f>
        <v>1540267.0999999999</v>
      </c>
      <c r="F22" s="10">
        <f t="shared" si="2"/>
        <v>86.26130919271847</v>
      </c>
      <c r="G22" s="10">
        <f t="shared" si="3"/>
        <v>-12.618636506186675</v>
      </c>
    </row>
    <row r="23" spans="1:7" s="3" customFormat="1" ht="15">
      <c r="A23" s="6"/>
      <c r="B23" s="7" t="s">
        <v>16</v>
      </c>
      <c r="C23" s="17">
        <v>361306.4</v>
      </c>
      <c r="D23" s="14">
        <v>383968.8</v>
      </c>
      <c r="E23" s="4">
        <v>182391.9</v>
      </c>
      <c r="F23" s="5">
        <f t="shared" si="2"/>
        <v>47.50175014219906</v>
      </c>
      <c r="G23" s="5">
        <f t="shared" si="3"/>
        <v>-49.518774093124286</v>
      </c>
    </row>
    <row r="24" spans="1:7" s="3" customFormat="1" ht="15">
      <c r="A24" s="6"/>
      <c r="B24" s="7" t="s">
        <v>17</v>
      </c>
      <c r="C24" s="17">
        <v>1337683.8</v>
      </c>
      <c r="D24" s="14">
        <v>1401614</v>
      </c>
      <c r="E24" s="4">
        <v>1357875.2</v>
      </c>
      <c r="F24" s="5">
        <f t="shared" si="2"/>
        <v>96.87939760875676</v>
      </c>
      <c r="G24" s="5">
        <f>E24/C24*100-100</f>
        <v>1.5094299564665477</v>
      </c>
    </row>
    <row r="25" spans="1:7" s="3" customFormat="1" ht="15">
      <c r="A25" s="6"/>
      <c r="B25" s="7" t="s">
        <v>18</v>
      </c>
      <c r="C25" s="17">
        <v>63705</v>
      </c>
      <c r="D25" s="14">
        <v>0</v>
      </c>
      <c r="E25" s="4"/>
      <c r="F25" s="5"/>
      <c r="G25" s="5"/>
    </row>
    <row r="26" spans="1:7" s="3" customFormat="1" ht="15">
      <c r="A26" s="6"/>
      <c r="B26" s="7" t="s">
        <v>19</v>
      </c>
      <c r="C26" s="17">
        <v>1652.4</v>
      </c>
      <c r="D26" s="14">
        <v>299.5</v>
      </c>
      <c r="E26" s="4">
        <v>299.4</v>
      </c>
      <c r="F26" s="5">
        <f>E26/D26*100</f>
        <v>99.96661101836393</v>
      </c>
      <c r="G26" s="5">
        <f>E26/C26*100-100</f>
        <v>-81.88090050835149</v>
      </c>
    </row>
  </sheetData>
  <sheetProtection/>
  <mergeCells count="8">
    <mergeCell ref="A14:B14"/>
    <mergeCell ref="A6:B6"/>
    <mergeCell ref="A21:B21"/>
    <mergeCell ref="A1:G1"/>
    <mergeCell ref="A3:B3"/>
    <mergeCell ref="A4:B4"/>
    <mergeCell ref="A5:B5"/>
    <mergeCell ref="A2:G2"/>
  </mergeCells>
  <printOptions/>
  <pageMargins left="0.25" right="0.25" top="0.75" bottom="0.75" header="0.3" footer="0.3"/>
  <pageSetup fitToHeight="0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 Елена Васильевна</dc:creator>
  <cp:keywords/>
  <dc:description/>
  <cp:lastModifiedBy>Трушкова Елена Васильевна</cp:lastModifiedBy>
  <cp:lastPrinted>2018-04-05T12:05:53Z</cp:lastPrinted>
  <dcterms:created xsi:type="dcterms:W3CDTF">2017-08-25T09:42:39Z</dcterms:created>
  <dcterms:modified xsi:type="dcterms:W3CDTF">2021-01-28T13:56:42Z</dcterms:modified>
  <cp:category/>
  <cp:version/>
  <cp:contentType/>
  <cp:contentStatus/>
</cp:coreProperties>
</file>